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benraakom-my.sharepoint.com/personal/bbm_aabenraa_dk/Documents/Eventpulje/"/>
    </mc:Choice>
  </mc:AlternateContent>
  <xr:revisionPtr revIDLastSave="8" documentId="8_{2D37BA48-1B57-4067-9413-BE19FD9EA8DD}" xr6:coauthVersionLast="47" xr6:coauthVersionMax="47" xr10:uidLastSave="{A3215B48-0114-4C3E-A7D4-B7D62CFEAE8B}"/>
  <bookViews>
    <workbookView xWindow="-110" yWindow="-110" windowWidth="38620" windowHeight="21100" xr2:uid="{25BCE962-315B-4FFB-8D06-81815F54D0F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10" i="1"/>
  <c r="B10" i="1"/>
  <c r="D5" i="1" s="1"/>
  <c r="D6" i="1" l="1"/>
  <c r="E6" i="1"/>
  <c r="C25" i="1"/>
  <c r="B25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tc={42D05DD7-C300-42F2-85BA-6609E08F682F}</author>
    <author>tc={FC2CFA5C-1078-453A-B144-16386CA81F3F}</author>
    <author>tc={1E715F65-A205-4C71-B670-3DC1B03778BD}</author>
    <author>tc={E6F40F86-DE91-4CFE-9A0F-75270A6FE248}</author>
    <author>tc={61E15C00-C728-4071-8CBF-D9A12994FE9A}</author>
    <author>tc={CC3A1E51-29BC-4B11-AC96-5A456C183B8A}</author>
    <author>tc={054391C5-9AE6-41C1-90F5-EE5B023730FB}</author>
    <author>tc={78D3E769-A614-4A96-A7A4-0D3E8AB5E2FF}</author>
    <author>tc={FD759C90-0727-4745-80C6-8A99820DC369}</author>
  </authors>
  <commentList>
    <comment ref="E4" authorId="0" shapeId="0" xr:uid="{42D05DD7-C300-42F2-85BA-6609E08F682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Der er krav om medfinansiering på minimum 30% ved ansøgninger på 100.000 kr. og derover. Medfinansiering til mindre beløb kan udløse point. Se pointskema på Aabenraa Kommunes hjemmeside - søg ”Eventpuljen”.</t>
      </text>
    </comment>
    <comment ref="A5" authorId="1" shapeId="0" xr:uid="{FC2CFA5C-1078-453A-B144-16386CA81F3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Tilskud fra fonde, legater mv. og/eller egenfinansiering, skriv venligst nederst i arket i kommentar vedr. til fra fonde</t>
      </text>
    </comment>
    <comment ref="A7" authorId="2" shapeId="0" xr:uid="{1E715F65-A205-4C71-B670-3DC1B03778BD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Ikke en del af medfinansieringen </t>
      </text>
    </comment>
    <comment ref="A8" authorId="3" shapeId="0" xr:uid="{E6F40F86-DE91-4CFE-9A0F-75270A6FE248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Ikke en del af medfinansieringen </t>
      </text>
    </comment>
    <comment ref="A14" authorId="4" shapeId="0" xr:uid="{61E15C00-C728-4071-8CBF-D9A12994FE9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Hvem har modtaget honorar, skal uddybes nederst i kommentarfeltet Honorar</t>
      </text>
    </comment>
    <comment ref="A16" authorId="5" shapeId="0" xr:uid="{CC3A1E51-29BC-4B11-AC96-5A456C183B8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Lyd/lysanlæg, mv</t>
      </text>
    </comment>
    <comment ref="A17" authorId="6" shapeId="0" xr:uid="{054391C5-9AE6-41C1-90F5-EE5B023730F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Borde, stole, telte mv</t>
      </text>
    </comment>
    <comment ref="A18" authorId="7" shapeId="0" xr:uid="{78D3E769-A614-4A96-A7A4-0D3E8AB5E2F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Plakater, foldere,  pyloner, annoncer, mv</t>
      </text>
    </comment>
    <comment ref="A21" authorId="8" shapeId="0" xr:uid="{FD759C90-0727-4745-80C6-8A99820DC369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Uddyb udgifterne nederst i kommentarfeltet </t>
      </text>
    </comment>
  </commentList>
</comments>
</file>

<file path=xl/sharedStrings.xml><?xml version="1.0" encoding="utf-8"?>
<sst xmlns="http://schemas.openxmlformats.org/spreadsheetml/2006/main" count="35" uniqueCount="33">
  <si>
    <t>INDTÆGTER</t>
  </si>
  <si>
    <t>Post</t>
  </si>
  <si>
    <t>Samlede medfinansiering</t>
  </si>
  <si>
    <t>Ansøgt beløb ved Aabenraa Kommunes Eventpulje</t>
  </si>
  <si>
    <t>Billetsalg / deltagergebyr</t>
  </si>
  <si>
    <t>Salg af mad og drikkevarer</t>
  </si>
  <si>
    <t>Øvrige indtægter</t>
  </si>
  <si>
    <t>Indtægter i alt</t>
  </si>
  <si>
    <t>UDGIFTER</t>
  </si>
  <si>
    <t>Honorar</t>
  </si>
  <si>
    <t>Areal-/Lokaleleje</t>
  </si>
  <si>
    <t>Leje af teknisk udstyr</t>
  </si>
  <si>
    <t>Leje af udstyr</t>
  </si>
  <si>
    <t>Markedsføring (PR)</t>
  </si>
  <si>
    <t>KODA-afgift</t>
  </si>
  <si>
    <t>Materialer</t>
  </si>
  <si>
    <t>Øvrige udgifter</t>
  </si>
  <si>
    <t>Udgifter i alt</t>
  </si>
  <si>
    <t>RESULTAT</t>
  </si>
  <si>
    <t>Resultat (Indtægter - Udgifter)</t>
  </si>
  <si>
    <t xml:space="preserve">Til ansøgning </t>
  </si>
  <si>
    <t>Budget (Kr.)</t>
  </si>
  <si>
    <t>Faktisk(Kr.)</t>
  </si>
  <si>
    <t>Faktisk (Kr.)</t>
  </si>
  <si>
    <t>KOMMENTARER</t>
  </si>
  <si>
    <t>Her kan der skrives oplysninger om tilskud fra fonde/legater mv.</t>
  </si>
  <si>
    <t xml:space="preserve">Uddyb øvrige udgifter herunder: </t>
  </si>
  <si>
    <t>Til regnskab</t>
  </si>
  <si>
    <t>Krav om medfinansiering</t>
  </si>
  <si>
    <t>Hvem skal modtage honorar (hvordan er de fordelt?):</t>
  </si>
  <si>
    <t>Medfinansiering/andel ansøgt i (%)</t>
  </si>
  <si>
    <t>Skriv kun i de grå felter</t>
  </si>
  <si>
    <t>Budgetskabelon – Puljen for Strategiske Events (Aabenraa Kommune)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</si>
</sst>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2" fontId="2" fillId="0" borderId="1" xfId="0" applyNumberFormat="1" applyFont="1" applyBorder="1"/>
    <xf numFmtId="0" fontId="4" fillId="0" borderId="1" xfId="0" applyFont="1" applyBorder="1"/>
    <xf numFmtId="9" fontId="4" fillId="0" borderId="1" xfId="2" applyFont="1" applyBorder="1" applyAlignment="1">
      <alignment horizontal="center"/>
    </xf>
    <xf numFmtId="43" fontId="0" fillId="2" borderId="1" xfId="1" applyFont="1" applyFill="1" applyBorder="1"/>
    <xf numFmtId="2" fontId="2" fillId="0" borderId="2" xfId="1" applyNumberFormat="1" applyFont="1" applyBorder="1"/>
    <xf numFmtId="0" fontId="5" fillId="0" borderId="0" xfId="0" applyFont="1"/>
    <xf numFmtId="0" fontId="6" fillId="0" borderId="0" xfId="0" applyFont="1"/>
    <xf numFmtId="2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7" fillId="0" borderId="0" xfId="0" applyFont="1"/>
    <xf numFmtId="0" fontId="8" fillId="0" borderId="0" xfId="0" applyFont="1"/>
    <xf numFmtId="2" fontId="2" fillId="0" borderId="1" xfId="1" applyNumberFormat="1" applyFont="1" applyBorder="1"/>
  </cellXfs>
  <cellStyles count="3">
    <cellStyle name="Komma" xfId="1" builtinId="3"/>
    <cellStyle name="Normal" xfId="0" builtinId="0"/>
    <cellStyle name="Procent" xfId="2" builtinId="5"/>
  </cellStyles>
  <dxfs count="16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4996185186315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29</xdr:row>
      <xdr:rowOff>67235</xdr:rowOff>
    </xdr:from>
    <xdr:to>
      <xdr:col>0</xdr:col>
      <xdr:colOff>5658971</xdr:colOff>
      <xdr:row>36</xdr:row>
      <xdr:rowOff>145676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D937A8C0-3749-41D2-B0AC-FB5701DC2224}"/>
            </a:ext>
          </a:extLst>
        </xdr:cNvPr>
        <xdr:cNvSpPr/>
      </xdr:nvSpPr>
      <xdr:spPr>
        <a:xfrm>
          <a:off x="56029" y="5601260"/>
          <a:ext cx="5602942" cy="141194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56029</xdr:colOff>
      <xdr:row>38</xdr:row>
      <xdr:rowOff>78441</xdr:rowOff>
    </xdr:from>
    <xdr:to>
      <xdr:col>0</xdr:col>
      <xdr:colOff>5647765</xdr:colOff>
      <xdr:row>46</xdr:row>
      <xdr:rowOff>145676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5AC0C3D6-F6F1-469F-8D8E-60457BC2CC94}"/>
            </a:ext>
          </a:extLst>
        </xdr:cNvPr>
        <xdr:cNvSpPr/>
      </xdr:nvSpPr>
      <xdr:spPr>
        <a:xfrm>
          <a:off x="56029" y="7326966"/>
          <a:ext cx="5591736" cy="159123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67235</xdr:colOff>
      <xdr:row>48</xdr:row>
      <xdr:rowOff>44823</xdr:rowOff>
    </xdr:from>
    <xdr:to>
      <xdr:col>0</xdr:col>
      <xdr:colOff>5681382</xdr:colOff>
      <xdr:row>56</xdr:row>
      <xdr:rowOff>100853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70620744-08D8-4EB1-AFBB-E29CD5762104}"/>
            </a:ext>
          </a:extLst>
        </xdr:cNvPr>
        <xdr:cNvSpPr/>
      </xdr:nvSpPr>
      <xdr:spPr>
        <a:xfrm>
          <a:off x="67235" y="9198348"/>
          <a:ext cx="5614147" cy="158003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rnille Knudsen" id="{9B7F68FF-A5A7-4111-9686-E0B83F93FF22}" userId="S::pknu@aabenraa.dk::1bc39bc1-fd5e-451d-80db-c89d7793d4b9" providerId="AD"/>
  <person displayName="Lee-Ann Kjeldal" id="{08B7487B-A388-4A3E-824D-31FACD006319}" userId="S::lkjel@aabenraa.dk::c4db26ad-a2e8-42f5-9299-7eae58565b5f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6-04-16T08:24:39.85" personId="{9B7F68FF-A5A7-4111-9686-E0B83F93FF22}" id="{42D05DD7-C300-42F2-85BA-6609E08F682F}">
    <text>Der er krav om medfinansiering på minimum 30% ved ansøgninger på 100.000 kr. og derover. Medfinansiering til mindre beløb kan udløse point. Se pointskema på Aabenraa Kommunes hjemmeside - søg ”Eventpuljen”.</text>
  </threadedComment>
  <threadedComment ref="A5" dT="2026-04-15T10:19:00.40" personId="{08B7487B-A388-4A3E-824D-31FACD006319}" id="{FC2CFA5C-1078-453A-B144-16386CA81F3F}">
    <text>Tilskud fra fonde, legater mv. og/eller egenfinansiering, skriv venligst nederst i arket i kommentar vedr. til fra fonde</text>
  </threadedComment>
  <threadedComment ref="A7" dT="2026-04-15T10:20:01.24" personId="{08B7487B-A388-4A3E-824D-31FACD006319}" id="{1E715F65-A205-4C71-B670-3DC1B03778BD}">
    <text xml:space="preserve">Ikke en del af medfinansieringen </text>
  </threadedComment>
  <threadedComment ref="A8" dT="2026-04-15T10:20:16.53" personId="{08B7487B-A388-4A3E-824D-31FACD006319}" id="{E6F40F86-DE91-4CFE-9A0F-75270A6FE248}">
    <text xml:space="preserve">Ikke en del af medfinansieringen </text>
  </threadedComment>
  <threadedComment ref="A14" dT="2026-04-15T10:22:52.32" personId="{08B7487B-A388-4A3E-824D-31FACD006319}" id="{61E15C00-C728-4071-8CBF-D9A12994FE9A}">
    <text>Hvem har modtaget honorar, skal uddybes nederst i kommentarfeltet Honorar</text>
  </threadedComment>
  <threadedComment ref="A16" dT="2026-04-15T10:20:41.05" personId="{08B7487B-A388-4A3E-824D-31FACD006319}" id="{CC3A1E51-29BC-4B11-AC96-5A456C183B8A}">
    <text>Lyd/lysanlæg, mv</text>
  </threadedComment>
  <threadedComment ref="A17" dT="2026-04-15T10:21:03.24" personId="{08B7487B-A388-4A3E-824D-31FACD006319}" id="{054391C5-9AE6-41C1-90F5-EE5B023730FB}">
    <text>Borde, stole, telte mv</text>
  </threadedComment>
  <threadedComment ref="A18" dT="2026-04-15T10:21:31.32" personId="{08B7487B-A388-4A3E-824D-31FACD006319}" id="{78D3E769-A614-4A96-A7A4-0D3E8AB5E2FF}">
    <text>Plakater, foldere,  pyloner, annoncer, mv</text>
  </threadedComment>
  <threadedComment ref="A21" dT="2026-04-15T10:22:09.49" personId="{08B7487B-A388-4A3E-824D-31FACD006319}" id="{FD759C90-0727-4745-80C6-8A99820DC369}">
    <text xml:space="preserve">Uddyb udgifterne nederst i kommentarfeltet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20E8-B4CB-4E47-BF15-A53E0D240445}">
  <dimension ref="A1:E48"/>
  <sheetViews>
    <sheetView tabSelected="1" zoomScale="90" zoomScaleNormal="90" workbookViewId="0">
      <selection activeCell="D37" sqref="D37"/>
    </sheetView>
  </sheetViews>
  <sheetFormatPr defaultRowHeight="13.5" x14ac:dyDescent="0.3"/>
  <cols>
    <col min="1" max="1" width="72.23046875" customWidth="1"/>
    <col min="2" max="2" width="14.3828125" bestFit="1" customWidth="1"/>
    <col min="3" max="3" width="13.3828125" bestFit="1" customWidth="1"/>
    <col min="4" max="4" width="28.84375" customWidth="1"/>
    <col min="5" max="5" width="20.3828125" customWidth="1"/>
  </cols>
  <sheetData>
    <row r="1" spans="1:5" ht="19.5" x14ac:dyDescent="0.35">
      <c r="A1" s="8" t="s">
        <v>32</v>
      </c>
    </row>
    <row r="2" spans="1:5" x14ac:dyDescent="0.3">
      <c r="B2" s="14" t="s">
        <v>31</v>
      </c>
    </row>
    <row r="3" spans="1:5" ht="14" x14ac:dyDescent="0.3">
      <c r="A3" s="9" t="s">
        <v>0</v>
      </c>
      <c r="B3" s="1" t="s">
        <v>20</v>
      </c>
      <c r="C3" s="1" t="s">
        <v>27</v>
      </c>
    </row>
    <row r="4" spans="1:5" x14ac:dyDescent="0.3">
      <c r="A4" s="13" t="s">
        <v>1</v>
      </c>
      <c r="B4" s="2" t="s">
        <v>21</v>
      </c>
      <c r="C4" s="2" t="s">
        <v>22</v>
      </c>
      <c r="D4" s="2" t="s">
        <v>30</v>
      </c>
      <c r="E4" s="2" t="s">
        <v>28</v>
      </c>
    </row>
    <row r="5" spans="1:5" x14ac:dyDescent="0.3">
      <c r="A5" t="s">
        <v>2</v>
      </c>
      <c r="B5" s="6"/>
      <c r="C5" s="10"/>
      <c r="D5" s="5" t="e">
        <f>SUM(B5/B10)</f>
        <v>#DIV/0!</v>
      </c>
      <c r="E5" s="11"/>
    </row>
    <row r="6" spans="1:5" x14ac:dyDescent="0.3">
      <c r="A6" t="s">
        <v>3</v>
      </c>
      <c r="B6" s="6"/>
      <c r="C6" s="10"/>
      <c r="D6" s="5" t="e">
        <f>SUM(B6/B10)</f>
        <v>#DIV/0!</v>
      </c>
      <c r="E6" s="4" t="str">
        <f>IF(B6&gt;100000,IF(D5&gt;=30%,"Opfylder krav","Opfylder ikke krav"),"Ikke relevant")</f>
        <v>Ikke relevant</v>
      </c>
    </row>
    <row r="7" spans="1:5" x14ac:dyDescent="0.3">
      <c r="A7" t="s">
        <v>4</v>
      </c>
      <c r="B7" s="6"/>
      <c r="C7" s="10"/>
      <c r="D7" s="11"/>
      <c r="E7" s="11"/>
    </row>
    <row r="8" spans="1:5" x14ac:dyDescent="0.3">
      <c r="A8" t="s">
        <v>5</v>
      </c>
      <c r="B8" s="6"/>
      <c r="C8" s="10"/>
      <c r="D8" s="11"/>
      <c r="E8" s="11"/>
    </row>
    <row r="9" spans="1:5" x14ac:dyDescent="0.3">
      <c r="A9" t="s">
        <v>6</v>
      </c>
      <c r="B9" s="6"/>
      <c r="C9" s="10"/>
      <c r="D9" s="11"/>
      <c r="E9" s="11"/>
    </row>
    <row r="10" spans="1:5" x14ac:dyDescent="0.3">
      <c r="A10" s="13" t="s">
        <v>7</v>
      </c>
      <c r="B10" s="15">
        <f>SUM(B5:B9)</f>
        <v>0</v>
      </c>
      <c r="C10" s="3">
        <f>SUM(C5:C9)</f>
        <v>0</v>
      </c>
      <c r="D10" s="11"/>
      <c r="E10" s="11"/>
    </row>
    <row r="12" spans="1:5" ht="14" x14ac:dyDescent="0.3">
      <c r="A12" s="9" t="s">
        <v>8</v>
      </c>
    </row>
    <row r="13" spans="1:5" x14ac:dyDescent="0.3">
      <c r="A13" s="13" t="s">
        <v>1</v>
      </c>
      <c r="B13" s="2" t="s">
        <v>21</v>
      </c>
      <c r="C13" s="2" t="s">
        <v>23</v>
      </c>
    </row>
    <row r="14" spans="1:5" x14ac:dyDescent="0.3">
      <c r="A14" t="s">
        <v>9</v>
      </c>
      <c r="B14" s="6"/>
      <c r="C14" s="12"/>
      <c r="D14" s="11"/>
      <c r="E14" s="11"/>
    </row>
    <row r="15" spans="1:5" x14ac:dyDescent="0.3">
      <c r="A15" t="s">
        <v>10</v>
      </c>
      <c r="B15" s="6"/>
      <c r="C15" s="12"/>
      <c r="D15" s="11"/>
      <c r="E15" s="11"/>
    </row>
    <row r="16" spans="1:5" x14ac:dyDescent="0.3">
      <c r="A16" t="s">
        <v>11</v>
      </c>
      <c r="B16" s="6"/>
      <c r="C16" s="12"/>
      <c r="D16" s="11"/>
      <c r="E16" s="11"/>
    </row>
    <row r="17" spans="1:5" x14ac:dyDescent="0.3">
      <c r="A17" t="s">
        <v>12</v>
      </c>
      <c r="B17" s="6"/>
      <c r="C17" s="12"/>
      <c r="D17" s="11"/>
      <c r="E17" s="11"/>
    </row>
    <row r="18" spans="1:5" x14ac:dyDescent="0.3">
      <c r="A18" t="s">
        <v>13</v>
      </c>
      <c r="B18" s="6"/>
      <c r="C18" s="12"/>
      <c r="D18" s="5" t="e">
        <f>SUM(B18/B22)</f>
        <v>#DIV/0!</v>
      </c>
      <c r="E18" s="11"/>
    </row>
    <row r="19" spans="1:5" x14ac:dyDescent="0.3">
      <c r="A19" t="s">
        <v>14</v>
      </c>
      <c r="B19" s="6"/>
      <c r="C19" s="12"/>
      <c r="D19" s="11"/>
      <c r="E19" s="11"/>
    </row>
    <row r="20" spans="1:5" x14ac:dyDescent="0.3">
      <c r="A20" t="s">
        <v>15</v>
      </c>
      <c r="B20" s="6"/>
      <c r="C20" s="12"/>
      <c r="D20" s="11"/>
      <c r="E20" s="11"/>
    </row>
    <row r="21" spans="1:5" x14ac:dyDescent="0.3">
      <c r="A21" t="s">
        <v>16</v>
      </c>
      <c r="B21" s="6"/>
      <c r="C21" s="12"/>
      <c r="D21" s="11"/>
      <c r="E21" s="11"/>
    </row>
    <row r="22" spans="1:5" x14ac:dyDescent="0.3">
      <c r="A22" s="13" t="s">
        <v>17</v>
      </c>
      <c r="B22" s="15">
        <f>SUM(B14:B21)</f>
        <v>0</v>
      </c>
      <c r="C22" s="3">
        <f>SUM(C14:C21)</f>
        <v>0</v>
      </c>
      <c r="D22" s="11"/>
      <c r="E22" s="11"/>
    </row>
    <row r="24" spans="1:5" ht="14" x14ac:dyDescent="0.3">
      <c r="A24" s="9" t="s">
        <v>18</v>
      </c>
    </row>
    <row r="25" spans="1:5" ht="14" thickBot="1" x14ac:dyDescent="0.35">
      <c r="A25" s="13" t="s">
        <v>19</v>
      </c>
      <c r="B25" s="7">
        <f>B10-B22</f>
        <v>0</v>
      </c>
      <c r="C25" s="7">
        <f>C10-C22</f>
        <v>0</v>
      </c>
    </row>
    <row r="26" spans="1:5" ht="14" thickTop="1" x14ac:dyDescent="0.3"/>
    <row r="28" spans="1:5" ht="14" x14ac:dyDescent="0.3">
      <c r="A28" s="9" t="s">
        <v>24</v>
      </c>
    </row>
    <row r="29" spans="1:5" x14ac:dyDescent="0.3">
      <c r="A29" t="s">
        <v>25</v>
      </c>
    </row>
    <row r="38" spans="1:1" x14ac:dyDescent="0.3">
      <c r="A38" t="s">
        <v>26</v>
      </c>
    </row>
    <row r="48" spans="1:1" x14ac:dyDescent="0.3">
      <c r="A48" t="s">
        <v>29</v>
      </c>
    </row>
  </sheetData>
  <conditionalFormatting sqref="D5">
    <cfRule type="expression" dxfId="15" priority="1">
      <formula>D5&lt;30%</formula>
    </cfRule>
    <cfRule type="expression" dxfId="14" priority="2">
      <formula>D5&lt;30%</formula>
    </cfRule>
    <cfRule type="expression" dxfId="13" priority="3">
      <formula>D5&gt;=30%</formula>
    </cfRule>
    <cfRule type="expression" dxfId="12" priority="4">
      <formula>_xludf.AND($B5&gt;100000,$D5&gt;=30%)</formula>
    </cfRule>
    <cfRule type="expression" dxfId="11" priority="5">
      <formula>_xludf.AND($D5&gt;100000,B6&gt;=30%)</formula>
    </cfRule>
    <cfRule type="expression" dxfId="10" priority="10">
      <formula>_xludf.AND($B5&gt;100000,$D5&lt;30%)</formula>
    </cfRule>
    <cfRule type="expression" dxfId="9" priority="12">
      <formula>_xludf.AND($B6&gt;100000,$D6&gt;=30%)</formula>
    </cfRule>
  </conditionalFormatting>
  <conditionalFormatting sqref="D5:D6">
    <cfRule type="expression" dxfId="8" priority="7">
      <formula>_xludf.AND($B5&gt;100000,$D5&lt;30%)</formula>
    </cfRule>
    <cfRule type="expression" dxfId="7" priority="9">
      <formula>_xludf.AND($B5&gt;100000,$D5&gt;=30%)</formula>
    </cfRule>
    <cfRule type="expression" dxfId="6" priority="11">
      <formula>_xludf.AND($B5&gt;100000,$D5&gt;=30%)</formula>
    </cfRule>
  </conditionalFormatting>
  <conditionalFormatting sqref="E6">
    <cfRule type="expression" dxfId="5" priority="20">
      <formula>$E$6="Ikke relevant"</formula>
    </cfRule>
    <cfRule type="expression" dxfId="4" priority="21">
      <formula>$E$6="Opfylder ikke krav"</formula>
    </cfRule>
    <cfRule type="expression" dxfId="3" priority="25">
      <formula>$E$6="Opfylder krav"</formula>
    </cfRule>
    <cfRule type="expression" dxfId="2" priority="26">
      <formula>$E$3="Opfylder krav"</formula>
    </cfRule>
    <cfRule type="expression" dxfId="1" priority="27">
      <formula>$E$3</formula>
    </cfRule>
    <cfRule type="expression" dxfId="0" priority="30">
      <formula>$G$3="Opfylder krav"</formula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 Kjeldal</dc:creator>
  <cp:lastModifiedBy>Britta Becker Daugaard</cp:lastModifiedBy>
  <dcterms:created xsi:type="dcterms:W3CDTF">2026-04-15T12:13:35Z</dcterms:created>
  <dcterms:modified xsi:type="dcterms:W3CDTF">2026-04-22T08:10:40Z</dcterms:modified>
</cp:coreProperties>
</file>